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№2" sheetId="1" r:id="rId1"/>
    <sheet name="№3" sheetId="2" r:id="rId2"/>
  </sheets>
  <definedNames>
    <definedName name="sub_20805010_1">NA()</definedName>
  </definedNames>
  <calcPr fullCalcOnLoad="1"/>
</workbook>
</file>

<file path=xl/sharedStrings.xml><?xml version="1.0" encoding="utf-8"?>
<sst xmlns="http://schemas.openxmlformats.org/spreadsheetml/2006/main" count="108" uniqueCount="76">
  <si>
    <t>1 11 09045 10 0000 120</t>
  </si>
  <si>
    <t>Прочие поступления от использования имущества, находящегося в собственности поселений (за исключением имущества государственных унитарных учреждений, а так же имущества государственных унитарных предприятий, в том числе казенных)</t>
  </si>
  <si>
    <t>2 02 01001 10 0000 151</t>
  </si>
  <si>
    <t>2 02 02999 10 0000 151</t>
  </si>
  <si>
    <t>Прочие субсидии бюджетам поселений</t>
  </si>
  <si>
    <t>2 02 03015 10 0000 151</t>
  </si>
  <si>
    <t>2 02 03024 10 0000 151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</si>
  <si>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</si>
  <si>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Белореченского района                           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</si>
  <si>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</si>
  <si>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</si>
  <si>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</si>
  <si>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</si>
  <si>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</si>
  <si>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</si>
  <si>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</si>
  <si>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</si>
  <si>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</si>
  <si>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</si>
  <si>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</si>
  <si>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</si>
  <si>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</si>
  <si>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</si>
  <si>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</si>
  <si>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</si>
  <si>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</si>
  <si>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</si>
  <si>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</si>
  <si>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</si>
  <si>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</si>
  <si>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</si>
  <si>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</si>
  <si>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рас-положены в границах поселений</t>
  </si>
  <si>
    <t>2 00 00000 00 0000 000</t>
  </si>
  <si>
    <t>Безвозмездные поступления</t>
  </si>
  <si>
    <t>Дотации бюджетам поселений на выравнивание бюджетной обеспеченности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</si>
  <si>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</si>
  <si>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</si>
  <si>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Всего доходов</t>
  </si>
  <si>
    <t>Первомайского сельского поселения</t>
  </si>
  <si>
    <t xml:space="preserve">2 19 05000 10 0000 151 </t>
  </si>
  <si>
    <t>Безвозмездные поступления от других уровней бюджетной системы Российской Федерации</t>
  </si>
  <si>
    <t>2 02 00000 00 0000 000</t>
  </si>
  <si>
    <t>Возврат остатков субсидий, субвенций и иных межбюджетных трансфертов, имеющих целевое назначение прошлых лет</t>
  </si>
  <si>
    <t>2 19 00000 00 0000 000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</si>
  <si>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</si>
  <si>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</si>
  <si>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</si>
  <si>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1 16 51040 02 0000 140</t>
  </si>
  <si>
    <t>Объем поступлений доходов в бюджет Первомайского сельского поселения Белореченского района по кодам видов (подвидов) классификации доходов бюджетов на 2014 год</t>
  </si>
  <si>
    <t>Безвозмездные поступления в бюджет Первомайского сельского поселения Белореченского района из бюджетов других уровней в 2014 году</t>
  </si>
  <si>
    <t>Акцизы по подакцизным товарам (продукции), производимым на территории Российской Федерации, в том числе:</t>
  </si>
  <si>
    <t xml:space="preserve">1 03 02230 01 0000 110 </t>
  </si>
  <si>
    <t>1 03 02240 01 0000 110</t>
  </si>
  <si>
    <t xml:space="preserve">1 03 02250 01 0000 110 </t>
  </si>
  <si>
    <t xml:space="preserve"> </t>
  </si>
  <si>
    <t>1 03 02260 01 0000 110</t>
  </si>
  <si>
    <t>Налоговые и неналоговые доходы</t>
  </si>
  <si>
    <t xml:space="preserve">1 03 02000 01 0000 110 </t>
  </si>
  <si>
    <t>Начальник финансового отдела администрации</t>
  </si>
  <si>
    <t>И.А.Гонтарь</t>
  </si>
  <si>
    <t xml:space="preserve">                                    Первомайского сельского поселения</t>
  </si>
  <si>
    <t xml:space="preserve">                                    к решению Совета</t>
  </si>
  <si>
    <t xml:space="preserve">                                    Белореченского района    </t>
  </si>
  <si>
    <t xml:space="preserve">                                    ПРИЛОЖЕНИЕ № 1</t>
  </si>
  <si>
    <t xml:space="preserve">                                    Белореченского района</t>
  </si>
  <si>
    <t xml:space="preserve">                                    от 19.12.2013 года № 192</t>
  </si>
  <si>
    <t xml:space="preserve">                                    (в редакции решения Совета</t>
  </si>
  <si>
    <t xml:space="preserve">                                     Первомайского сельского поселения</t>
  </si>
  <si>
    <t xml:space="preserve">                                     Белореченского района    </t>
  </si>
  <si>
    <t xml:space="preserve">                                    «ПРИЛОЖЕНИЕ № 2</t>
  </si>
  <si>
    <t xml:space="preserve">                                    ПРИЛОЖЕНИЕ № 2</t>
  </si>
  <si>
    <t xml:space="preserve">                                    «ПРИЛОЖЕНИЕ № 3</t>
  </si>
  <si>
    <t xml:space="preserve">                                    от 27.08.2014 года № 220</t>
  </si>
  <si>
    <t xml:space="preserve">                                     от 27.08.2014 года № 220 »</t>
  </si>
  <si>
    <t xml:space="preserve">                                     от 27.08.2014 года № 220»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</si>
</sst>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/>
      <protection/>
    </xf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6" borderId="7" applyNumberFormat="0" applyAlignment="0" applyProtection="0"/>
    <xf numFmtId="0" fontId="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ill="0" applyBorder="0" applyAlignment="0" applyProtection="0"/>
    <xf numFmtId="9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0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33" applyFont="1">
      <alignment/>
      <protection/>
    </xf>
    <xf numFmtId="0" fontId="4" fillId="0" borderId="0" xfId="33" applyFont="1" applyAlignment="1">
      <alignment horizontal="justify" vertical="top" wrapText="1"/>
      <protection/>
    </xf>
    <xf numFmtId="0" fontId="4" fillId="0" borderId="0" xfId="33" applyFont="1" applyAlignment="1">
      <alignment horizontal="right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Border="1" applyAlignment="1">
      <alignment vertical="top" wrapText="1"/>
      <protection/>
    </xf>
    <xf numFmtId="49" fontId="3" fillId="0" borderId="0" xfId="53" applyNumberFormat="1" applyFont="1" applyBorder="1" applyAlignment="1">
      <alignment horizontal="justify" vertical="top" wrapText="1"/>
      <protection/>
    </xf>
    <xf numFmtId="4" fontId="3" fillId="0" borderId="0" xfId="53" applyNumberFormat="1" applyFont="1" applyBorder="1" applyAlignment="1">
      <alignment horizontal="right" vertical="top"/>
      <protection/>
    </xf>
    <xf numFmtId="0" fontId="5" fillId="0" borderId="0" xfId="53" applyFont="1" applyBorder="1" applyAlignment="1">
      <alignment horizontal="left" vertical="top" wrapText="1"/>
      <protection/>
    </xf>
    <xf numFmtId="49" fontId="5" fillId="0" borderId="0" xfId="53" applyNumberFormat="1" applyFont="1" applyBorder="1" applyAlignment="1">
      <alignment horizontal="left" vertical="top" wrapText="1"/>
      <protection/>
    </xf>
    <xf numFmtId="4" fontId="5" fillId="0" borderId="0" xfId="53" applyNumberFormat="1" applyFont="1" applyBorder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5" fillId="0" borderId="0" xfId="53" applyFont="1" applyBorder="1" applyAlignment="1">
      <alignment vertical="top"/>
      <protection/>
    </xf>
    <xf numFmtId="0" fontId="3" fillId="0" borderId="0" xfId="53" applyFont="1" applyBorder="1" applyAlignment="1">
      <alignment horizontal="right" vertical="top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justify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5" fillId="0" borderId="10" xfId="53" applyFont="1" applyBorder="1" applyAlignment="1">
      <alignment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4" fontId="5" fillId="0" borderId="10" xfId="53" applyNumberFormat="1" applyFont="1" applyBorder="1" applyAlignment="1">
      <alignment horizontal="right" vertical="center" wrapText="1"/>
      <protection/>
    </xf>
    <xf numFmtId="0" fontId="4" fillId="0" borderId="0" xfId="0" applyFont="1" applyFill="1" applyAlignment="1">
      <alignment/>
    </xf>
    <xf numFmtId="0" fontId="3" fillId="0" borderId="0" xfId="53" applyFont="1" applyBorder="1" applyAlignment="1">
      <alignment/>
      <protection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7"/>
  <sheetViews>
    <sheetView tabSelected="1" view="pageBreakPreview" zoomScale="85" zoomScaleNormal="85" zoomScaleSheetLayoutView="85" zoomScalePageLayoutView="0" workbookViewId="0" topLeftCell="A1">
      <selection activeCell="A15" sqref="A15:C15"/>
    </sheetView>
  </sheetViews>
  <sheetFormatPr defaultColWidth="9.140625" defaultRowHeight="12.75"/>
  <cols>
    <col min="1" max="1" width="27.140625" style="4" customWidth="1"/>
    <col min="2" max="2" width="51.28125" style="4" customWidth="1"/>
    <col min="3" max="3" width="16.8515625" style="4" customWidth="1"/>
    <col min="4" max="16384" width="9.140625" style="4" customWidth="1"/>
  </cols>
  <sheetData>
    <row r="1" spans="2:7" ht="18.75">
      <c r="B1" s="27" t="s">
        <v>64</v>
      </c>
      <c r="C1" s="26"/>
      <c r="D1" s="26"/>
      <c r="E1" s="26"/>
      <c r="F1" s="26"/>
      <c r="G1" s="26"/>
    </row>
    <row r="2" spans="2:7" ht="18.75">
      <c r="B2" s="27" t="s">
        <v>62</v>
      </c>
      <c r="C2" s="26"/>
      <c r="D2" s="26"/>
      <c r="E2" s="26"/>
      <c r="F2" s="26"/>
      <c r="G2" s="26"/>
    </row>
    <row r="3" spans="2:7" ht="18.75">
      <c r="B3" s="27" t="s">
        <v>61</v>
      </c>
      <c r="C3" s="26"/>
      <c r="D3" s="26"/>
      <c r="E3" s="26"/>
      <c r="F3" s="26"/>
      <c r="G3" s="26"/>
    </row>
    <row r="4" spans="2:7" ht="18.75">
      <c r="B4" s="27" t="s">
        <v>63</v>
      </c>
      <c r="C4" s="26"/>
      <c r="D4" s="26"/>
      <c r="E4" s="26"/>
      <c r="F4" s="26"/>
      <c r="G4" s="26"/>
    </row>
    <row r="5" spans="2:7" ht="18.75">
      <c r="B5" s="27" t="s">
        <v>73</v>
      </c>
      <c r="C5" s="26"/>
      <c r="D5" s="26"/>
      <c r="E5" s="26"/>
      <c r="F5" s="26"/>
      <c r="G5" s="26"/>
    </row>
    <row r="6" spans="2:7" ht="18.75">
      <c r="B6" s="27" t="s">
        <v>70</v>
      </c>
      <c r="C6" s="26"/>
      <c r="D6" s="26"/>
      <c r="E6" s="26"/>
      <c r="F6" s="26"/>
      <c r="G6" s="26"/>
    </row>
    <row r="7" spans="2:7" ht="18.75">
      <c r="B7" s="27" t="s">
        <v>62</v>
      </c>
      <c r="C7" s="26"/>
      <c r="D7" s="26"/>
      <c r="E7" s="26"/>
      <c r="F7" s="26"/>
      <c r="G7" s="26"/>
    </row>
    <row r="8" spans="2:7" ht="18.75">
      <c r="B8" s="27" t="s">
        <v>61</v>
      </c>
      <c r="C8" s="26"/>
      <c r="D8" s="26"/>
      <c r="E8" s="26"/>
      <c r="F8" s="26"/>
      <c r="G8" s="26"/>
    </row>
    <row r="9" spans="2:7" ht="18.75">
      <c r="B9" s="27" t="s">
        <v>65</v>
      </c>
      <c r="C9" s="26"/>
      <c r="D9" s="26"/>
      <c r="E9" s="26"/>
      <c r="F9" s="26"/>
      <c r="G9" s="26"/>
    </row>
    <row r="10" spans="2:7" ht="18.75">
      <c r="B10" s="27" t="s">
        <v>66</v>
      </c>
      <c r="C10" s="26"/>
      <c r="D10" s="26"/>
      <c r="E10" s="26"/>
      <c r="F10" s="26"/>
      <c r="G10" s="26"/>
    </row>
    <row r="11" spans="2:7" ht="18.75">
      <c r="B11" s="27" t="s">
        <v>67</v>
      </c>
      <c r="C11" s="26"/>
      <c r="D11" s="26"/>
      <c r="E11" s="26"/>
      <c r="F11" s="26"/>
      <c r="G11" s="26"/>
    </row>
    <row r="12" spans="2:7" ht="18.75">
      <c r="B12" s="27" t="s">
        <v>68</v>
      </c>
      <c r="C12" s="26"/>
      <c r="D12" s="26"/>
      <c r="E12" s="26"/>
      <c r="F12" s="26"/>
      <c r="G12" s="26"/>
    </row>
    <row r="13" spans="2:7" ht="18.75">
      <c r="B13" s="27" t="s">
        <v>69</v>
      </c>
      <c r="C13" s="26"/>
      <c r="D13" s="26"/>
      <c r="E13" s="26"/>
      <c r="F13" s="26"/>
      <c r="G13" s="26"/>
    </row>
    <row r="14" spans="2:7" ht="18.75">
      <c r="B14" s="27" t="s">
        <v>74</v>
      </c>
      <c r="C14" s="26"/>
      <c r="D14" s="26"/>
      <c r="E14" s="26"/>
      <c r="F14" s="26"/>
      <c r="G14" s="26"/>
    </row>
    <row r="15" spans="1:3" ht="88.5" customHeight="1">
      <c r="A15" s="29" t="s">
        <v>49</v>
      </c>
      <c r="B15" s="29"/>
      <c r="C15" s="29"/>
    </row>
    <row r="16" spans="1:4" ht="17.25" customHeight="1">
      <c r="A16" s="28" t="s">
        <v>9</v>
      </c>
      <c r="B16" s="28" t="s">
        <v>10</v>
      </c>
      <c r="C16" s="28" t="s">
        <v>11</v>
      </c>
      <c r="D16" s="5"/>
    </row>
    <row r="17" spans="1:4" ht="27" customHeight="1">
      <c r="A17" s="28"/>
      <c r="B17" s="28"/>
      <c r="C17" s="28"/>
      <c r="D17" s="5"/>
    </row>
    <row r="18" spans="1:3" s="6" customFormat="1" ht="42" customHeight="1">
      <c r="A18" s="21" t="s">
        <v>12</v>
      </c>
      <c r="B18" s="22" t="s">
        <v>57</v>
      </c>
      <c r="C18" s="23">
        <f>SUM(C19:C32)</f>
        <v>6575200</v>
      </c>
    </row>
    <row r="19" spans="1:3" s="6" customFormat="1" ht="25.5" customHeight="1">
      <c r="A19" s="7" t="s">
        <v>13</v>
      </c>
      <c r="B19" s="8" t="s">
        <v>14</v>
      </c>
      <c r="C19" s="9">
        <v>1624000</v>
      </c>
    </row>
    <row r="20" spans="1:3" s="6" customFormat="1" ht="54.75" customHeight="1">
      <c r="A20" s="18" t="s">
        <v>58</v>
      </c>
      <c r="B20" s="19" t="s">
        <v>51</v>
      </c>
      <c r="C20" s="9">
        <v>1189700</v>
      </c>
    </row>
    <row r="21" spans="1:3" s="6" customFormat="1" ht="20.25" customHeight="1">
      <c r="A21" s="18" t="s">
        <v>52</v>
      </c>
      <c r="B21" s="19"/>
      <c r="C21" s="9"/>
    </row>
    <row r="22" spans="1:3" s="6" customFormat="1" ht="21" customHeight="1">
      <c r="A22" s="18" t="s">
        <v>53</v>
      </c>
      <c r="B22" s="19"/>
      <c r="C22" s="9"/>
    </row>
    <row r="23" spans="1:3" s="6" customFormat="1" ht="20.25" customHeight="1">
      <c r="A23" s="18" t="s">
        <v>54</v>
      </c>
      <c r="B23" s="19"/>
      <c r="C23" s="9"/>
    </row>
    <row r="24" spans="1:3" s="6" customFormat="1" ht="30.75" customHeight="1">
      <c r="A24" s="20" t="s">
        <v>56</v>
      </c>
      <c r="B24" s="19" t="s">
        <v>55</v>
      </c>
      <c r="C24" s="9"/>
    </row>
    <row r="25" spans="1:3" s="6" customFormat="1" ht="40.5" customHeight="1">
      <c r="A25" s="7" t="s">
        <v>15</v>
      </c>
      <c r="B25" s="8" t="s">
        <v>16</v>
      </c>
      <c r="C25" s="9">
        <v>8500</v>
      </c>
    </row>
    <row r="26" spans="1:3" s="6" customFormat="1" ht="80.25" customHeight="1">
      <c r="A26" s="7" t="s">
        <v>17</v>
      </c>
      <c r="B26" s="8" t="s">
        <v>18</v>
      </c>
      <c r="C26" s="9">
        <v>269000</v>
      </c>
    </row>
    <row r="27" spans="1:3" s="6" customFormat="1" ht="12.75" customHeight="1" hidden="1">
      <c r="A27" s="7" t="s">
        <v>19</v>
      </c>
      <c r="B27" s="8" t="s">
        <v>20</v>
      </c>
      <c r="C27" s="9"/>
    </row>
    <row r="28" spans="1:3" s="6" customFormat="1" ht="25.5" customHeight="1">
      <c r="A28" s="7" t="s">
        <v>21</v>
      </c>
      <c r="B28" s="8" t="s">
        <v>22</v>
      </c>
      <c r="C28" s="9">
        <v>2364000</v>
      </c>
    </row>
    <row r="29" spans="1:3" s="6" customFormat="1" ht="133.5" customHeight="1">
      <c r="A29" s="7" t="s">
        <v>23</v>
      </c>
      <c r="B29" s="2" t="s">
        <v>24</v>
      </c>
      <c r="C29" s="9">
        <v>963000</v>
      </c>
    </row>
    <row r="30" spans="1:3" s="6" customFormat="1" ht="114.75" customHeight="1">
      <c r="A30" s="7" t="s">
        <v>25</v>
      </c>
      <c r="B30" s="2" t="s">
        <v>26</v>
      </c>
      <c r="C30" s="9">
        <v>147000</v>
      </c>
    </row>
    <row r="31" spans="1:3" s="6" customFormat="1" ht="132.75" customHeight="1">
      <c r="A31" s="7" t="s">
        <v>0</v>
      </c>
      <c r="B31" s="8" t="s">
        <v>1</v>
      </c>
      <c r="C31" s="9">
        <v>7000</v>
      </c>
    </row>
    <row r="32" spans="1:3" s="6" customFormat="1" ht="98.25" customHeight="1">
      <c r="A32" s="7" t="s">
        <v>48</v>
      </c>
      <c r="B32" s="8" t="s">
        <v>45</v>
      </c>
      <c r="C32" s="9">
        <v>3000</v>
      </c>
    </row>
    <row r="33" spans="1:3" s="13" customFormat="1" ht="27.75" customHeight="1">
      <c r="A33" s="10" t="s">
        <v>33</v>
      </c>
      <c r="B33" s="11" t="s">
        <v>34</v>
      </c>
      <c r="C33" s="12">
        <f>C34+C40</f>
        <v>8251754.97</v>
      </c>
    </row>
    <row r="34" spans="1:3" s="13" customFormat="1" ht="58.5" customHeight="1">
      <c r="A34" s="17" t="s">
        <v>42</v>
      </c>
      <c r="B34" s="16" t="s">
        <v>41</v>
      </c>
      <c r="C34" s="9">
        <f>C35+C38+C39+C36+C37</f>
        <v>8297200</v>
      </c>
    </row>
    <row r="35" spans="1:3" s="6" customFormat="1" ht="42.75" customHeight="1">
      <c r="A35" s="7" t="s">
        <v>2</v>
      </c>
      <c r="B35" s="8" t="s">
        <v>35</v>
      </c>
      <c r="C35" s="9">
        <f>1364700+3207000</f>
        <v>4571700</v>
      </c>
    </row>
    <row r="36" spans="1:3" s="6" customFormat="1" ht="56.25" customHeight="1" hidden="1">
      <c r="A36" s="7" t="s">
        <v>46</v>
      </c>
      <c r="B36" s="8" t="s">
        <v>47</v>
      </c>
      <c r="C36" s="9"/>
    </row>
    <row r="37" spans="1:3" s="6" customFormat="1" ht="31.5" customHeight="1">
      <c r="A37" s="7" t="s">
        <v>3</v>
      </c>
      <c r="B37" s="8" t="s">
        <v>4</v>
      </c>
      <c r="C37" s="9">
        <f>2289300+1000000+237000</f>
        <v>3526300</v>
      </c>
    </row>
    <row r="38" spans="1:3" s="6" customFormat="1" ht="75.75" customHeight="1">
      <c r="A38" s="7" t="s">
        <v>5</v>
      </c>
      <c r="B38" s="8" t="s">
        <v>36</v>
      </c>
      <c r="C38" s="9">
        <f>192100+3200</f>
        <v>195300</v>
      </c>
    </row>
    <row r="39" spans="1:3" s="6" customFormat="1" ht="63.75" customHeight="1">
      <c r="A39" s="7" t="s">
        <v>6</v>
      </c>
      <c r="B39" s="8" t="s">
        <v>37</v>
      </c>
      <c r="C39" s="9">
        <v>3900</v>
      </c>
    </row>
    <row r="40" spans="1:3" s="6" customFormat="1" ht="60" customHeight="1">
      <c r="A40" s="7" t="s">
        <v>44</v>
      </c>
      <c r="B40" s="8" t="s">
        <v>43</v>
      </c>
      <c r="C40" s="9">
        <f>C41</f>
        <v>-45445.03</v>
      </c>
    </row>
    <row r="41" spans="1:3" s="6" customFormat="1" ht="76.5" customHeight="1">
      <c r="A41" s="7" t="s">
        <v>40</v>
      </c>
      <c r="B41" s="8" t="s">
        <v>7</v>
      </c>
      <c r="C41" s="9">
        <v>-45445.03</v>
      </c>
    </row>
    <row r="42" spans="1:3" s="6" customFormat="1" ht="18.75">
      <c r="A42" s="14"/>
      <c r="B42" s="11" t="s">
        <v>38</v>
      </c>
      <c r="C42" s="12">
        <f>SUM(C33,C18)</f>
        <v>14826954.969999999</v>
      </c>
    </row>
    <row r="43" ht="29.25" customHeight="1"/>
    <row r="44" ht="12.75" customHeight="1" hidden="1"/>
    <row r="45" spans="1:3" ht="18.75">
      <c r="A45" s="24" t="s">
        <v>59</v>
      </c>
      <c r="B45" s="1"/>
      <c r="C45" s="1"/>
    </row>
    <row r="46" spans="1:3" ht="18.75">
      <c r="A46" s="1" t="s">
        <v>39</v>
      </c>
      <c r="B46" s="1"/>
      <c r="C46" s="1"/>
    </row>
    <row r="47" spans="1:3" ht="18.75">
      <c r="A47" s="1" t="s">
        <v>8</v>
      </c>
      <c r="B47" s="1"/>
      <c r="C47" s="3" t="s">
        <v>60</v>
      </c>
    </row>
  </sheetData>
  <sheetProtection selectLockedCells="1" selectUnlockedCells="1"/>
  <mergeCells count="4">
    <mergeCell ref="A16:A17"/>
    <mergeCell ref="B16:B17"/>
    <mergeCell ref="C16:C17"/>
    <mergeCell ref="A15:C15"/>
  </mergeCells>
  <printOptions/>
  <pageMargins left="0.7874015748031497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view="pageBreakPreview" zoomScale="85" zoomScaleSheetLayoutView="85" zoomScalePageLayoutView="0" workbookViewId="0" topLeftCell="A1">
      <selection activeCell="A15" sqref="A15:C15"/>
    </sheetView>
  </sheetViews>
  <sheetFormatPr defaultColWidth="9.140625" defaultRowHeight="12.75"/>
  <cols>
    <col min="1" max="1" width="27.00390625" style="4" customWidth="1"/>
    <col min="2" max="2" width="47.7109375" style="4" customWidth="1"/>
    <col min="3" max="3" width="19.421875" style="4" customWidth="1"/>
    <col min="4" max="16384" width="9.140625" style="4" customWidth="1"/>
  </cols>
  <sheetData>
    <row r="1" ht="18.75">
      <c r="B1" s="27" t="s">
        <v>71</v>
      </c>
    </row>
    <row r="2" ht="18.75">
      <c r="B2" s="27" t="s">
        <v>62</v>
      </c>
    </row>
    <row r="3" ht="18.75">
      <c r="B3" s="27" t="s">
        <v>61</v>
      </c>
    </row>
    <row r="4" ht="18.75">
      <c r="B4" s="27" t="s">
        <v>63</v>
      </c>
    </row>
    <row r="5" ht="18.75">
      <c r="B5" s="27" t="s">
        <v>73</v>
      </c>
    </row>
    <row r="6" ht="18.75">
      <c r="B6" s="27" t="s">
        <v>72</v>
      </c>
    </row>
    <row r="7" ht="18.75">
      <c r="B7" s="27" t="s">
        <v>62</v>
      </c>
    </row>
    <row r="8" ht="18.75">
      <c r="B8" s="27" t="s">
        <v>61</v>
      </c>
    </row>
    <row r="9" ht="18.75">
      <c r="B9" s="27" t="s">
        <v>65</v>
      </c>
    </row>
    <row r="10" ht="18.75">
      <c r="B10" s="27" t="s">
        <v>66</v>
      </c>
    </row>
    <row r="11" spans="2:3" ht="18.75">
      <c r="B11" s="27" t="s">
        <v>67</v>
      </c>
      <c r="C11" s="25"/>
    </row>
    <row r="12" spans="2:3" ht="18.75">
      <c r="B12" s="27" t="s">
        <v>68</v>
      </c>
      <c r="C12" s="25"/>
    </row>
    <row r="13" spans="2:3" ht="18.75">
      <c r="B13" s="27" t="s">
        <v>69</v>
      </c>
      <c r="C13" s="25"/>
    </row>
    <row r="14" spans="2:3" ht="18.75">
      <c r="B14" s="27" t="s">
        <v>75</v>
      </c>
      <c r="C14" s="25"/>
    </row>
    <row r="15" spans="1:3" ht="45.75" customHeight="1" thickBot="1">
      <c r="A15" s="30" t="s">
        <v>50</v>
      </c>
      <c r="B15" s="30"/>
      <c r="C15" s="30"/>
    </row>
    <row r="16" spans="1:4" ht="17.25" customHeight="1" thickBot="1">
      <c r="A16" s="28" t="s">
        <v>9</v>
      </c>
      <c r="B16" s="28" t="s">
        <v>10</v>
      </c>
      <c r="C16" s="28" t="s">
        <v>11</v>
      </c>
      <c r="D16" s="5"/>
    </row>
    <row r="17" spans="1:4" ht="9.75" customHeight="1" thickBot="1">
      <c r="A17" s="28"/>
      <c r="B17" s="28"/>
      <c r="C17" s="28"/>
      <c r="D17" s="5"/>
    </row>
    <row r="18" spans="1:3" s="6" customFormat="1" ht="24" customHeight="1" hidden="1">
      <c r="A18" s="7" t="s">
        <v>27</v>
      </c>
      <c r="B18" s="8" t="s">
        <v>28</v>
      </c>
      <c r="C18" s="9"/>
    </row>
    <row r="19" spans="1:3" s="6" customFormat="1" ht="24" customHeight="1" hidden="1">
      <c r="A19" s="7" t="s">
        <v>29</v>
      </c>
      <c r="B19" s="8" t="s">
        <v>30</v>
      </c>
      <c r="C19" s="15"/>
    </row>
    <row r="20" spans="1:3" s="6" customFormat="1" ht="24" customHeight="1" hidden="1">
      <c r="A20" s="7" t="s">
        <v>31</v>
      </c>
      <c r="B20" s="8" t="s">
        <v>32</v>
      </c>
      <c r="C20" s="15">
        <v>0</v>
      </c>
    </row>
    <row r="21" spans="1:3" s="13" customFormat="1" ht="56.25" customHeight="1">
      <c r="A21" s="10" t="s">
        <v>42</v>
      </c>
      <c r="B21" s="11" t="s">
        <v>41</v>
      </c>
      <c r="C21" s="12">
        <f>SUM(C22:C26)</f>
        <v>8297200</v>
      </c>
    </row>
    <row r="22" spans="1:3" s="6" customFormat="1" ht="58.5" customHeight="1">
      <c r="A22" s="7" t="s">
        <v>2</v>
      </c>
      <c r="B22" s="8" t="s">
        <v>35</v>
      </c>
      <c r="C22" s="9">
        <f>1364700+3207000</f>
        <v>4571700</v>
      </c>
    </row>
    <row r="23" spans="1:3" s="6" customFormat="1" ht="58.5" customHeight="1" hidden="1">
      <c r="A23" s="7" t="s">
        <v>46</v>
      </c>
      <c r="B23" s="8" t="s">
        <v>47</v>
      </c>
      <c r="C23" s="9"/>
    </row>
    <row r="24" spans="1:3" s="6" customFormat="1" ht="34.5" customHeight="1">
      <c r="A24" s="7" t="s">
        <v>3</v>
      </c>
      <c r="B24" s="8" t="s">
        <v>4</v>
      </c>
      <c r="C24" s="9">
        <f>2289300+1000000+237000</f>
        <v>3526300</v>
      </c>
    </row>
    <row r="25" spans="1:3" s="6" customFormat="1" ht="92.25" customHeight="1">
      <c r="A25" s="7" t="s">
        <v>5</v>
      </c>
      <c r="B25" s="8" t="s">
        <v>36</v>
      </c>
      <c r="C25" s="9">
        <f>192100+3200</f>
        <v>195300</v>
      </c>
    </row>
    <row r="26" spans="1:3" s="6" customFormat="1" ht="58.5" customHeight="1">
      <c r="A26" s="7" t="s">
        <v>6</v>
      </c>
      <c r="B26" s="8" t="s">
        <v>37</v>
      </c>
      <c r="C26" s="9">
        <v>3900</v>
      </c>
    </row>
    <row r="27" ht="17.25" customHeight="1"/>
    <row r="28" spans="1:3" ht="18.75">
      <c r="A28" s="24" t="s">
        <v>59</v>
      </c>
      <c r="B28" s="1"/>
      <c r="C28" s="1"/>
    </row>
    <row r="29" spans="1:3" ht="18.75">
      <c r="A29" s="1" t="s">
        <v>39</v>
      </c>
      <c r="B29" s="1"/>
      <c r="C29" s="1"/>
    </row>
    <row r="30" spans="1:3" ht="18.75">
      <c r="A30" s="1" t="s">
        <v>8</v>
      </c>
      <c r="B30" s="1"/>
      <c r="C30" s="3" t="s">
        <v>60</v>
      </c>
    </row>
  </sheetData>
  <sheetProtection/>
  <mergeCells count="4">
    <mergeCell ref="A16:A17"/>
    <mergeCell ref="B16:B17"/>
    <mergeCell ref="C16:C17"/>
    <mergeCell ref="A15:C1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2014-05-27T05:38:27Z</cp:lastPrinted>
  <dcterms:created xsi:type="dcterms:W3CDTF">2012-11-08T12:06:43Z</dcterms:created>
  <dcterms:modified xsi:type="dcterms:W3CDTF">2014-08-27T11:18:19Z</dcterms:modified>
  <cp:category/>
  <cp:version/>
  <cp:contentType/>
  <cp:contentStatus/>
</cp:coreProperties>
</file>